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.sharepoint.com/sites/Zdravholky/Sdilene dokumenty/General/schůzka koordinátorů_07_02/"/>
    </mc:Choice>
  </mc:AlternateContent>
  <xr:revisionPtr revIDLastSave="143" documentId="8_{7F8BB42C-A7F2-445D-B40F-9CD2F1CFD446}" xr6:coauthVersionLast="45" xr6:coauthVersionMax="45" xr10:uidLastSave="{66B83A9E-E789-491C-BAF9-4C1FF28501B6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_xlnm.Print_Area" localSheetId="0">List1!$A$1:$C$44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8" i="1"/>
  <c r="B23" i="1" l="1"/>
  <c r="B22" i="1"/>
  <c r="B11" i="1" l="1"/>
  <c r="B10" i="1"/>
  <c r="B9" i="1"/>
  <c r="B33" i="1" s="1"/>
  <c r="B37" i="1" l="1"/>
</calcChain>
</file>

<file path=xl/sharedStrings.xml><?xml version="1.0" encoding="utf-8"?>
<sst xmlns="http://schemas.openxmlformats.org/spreadsheetml/2006/main" count="54" uniqueCount="50">
  <si>
    <t xml:space="preserve">PŘEDBĚŽNÝ POLOŽKOVÝ ROZPOČET PROJEKTU  </t>
  </si>
  <si>
    <t xml:space="preserve">Žadatel projektu </t>
  </si>
  <si>
    <t>obec Zdravá Lhota</t>
  </si>
  <si>
    <t>Název projektu</t>
  </si>
  <si>
    <t>Zdraví a bezpečnost pro všechny</t>
  </si>
  <si>
    <t>Druh neinvestičních výdajů rozpočtu</t>
  </si>
  <si>
    <t>Celkové výdaje v Kč</t>
  </si>
  <si>
    <t>Poznámka - slovní komentář  *)</t>
  </si>
  <si>
    <t xml:space="preserve">Název kategorie: Služby </t>
  </si>
  <si>
    <t>X</t>
  </si>
  <si>
    <t>Název položky: Školení a vzdělávání</t>
  </si>
  <si>
    <t>Přednáška - onkologická prevence - karcinom střev - (rozsah 2 hod., cena 2000 Kč vč. cestovného a přípravy), workshop - zdravá výživa včetně přípravy zdravých jídel (rozsah 1h, cena 3000 Kč)</t>
  </si>
  <si>
    <t>Název položka: Lektorné, konzultační služby, facilitace</t>
  </si>
  <si>
    <t>Lekce cvičení (3 lekce x 500 Kč/lekci)</t>
  </si>
  <si>
    <t>Název položky: Nájemné (pronájem)</t>
  </si>
  <si>
    <t>Pronájem kulturního domu (jarní dny zdraví - jeden den 3000Kč, Bezpečně nejen ve Lhotě -1 x 2hod. 500Kč)</t>
  </si>
  <si>
    <t>Název položky: Doprava</t>
  </si>
  <si>
    <t>Doprava autobusem na exkurzi do sídla policie ČR cca 6000Kč</t>
  </si>
  <si>
    <t>Název položky: Tisk, grafické práce, kopírování</t>
  </si>
  <si>
    <t>Grafický návrh a tisk plakátů na akce Jarní den zdraví a Bezpečně nejen ve Lhotě cca 200 ks celkem</t>
  </si>
  <si>
    <t xml:space="preserve">Název položky: Organizační zabezpečení </t>
  </si>
  <si>
    <t>Organizační zabezpečení onkologické prevence v trvání 8 hodin za cca 15000Kč, organizační zabezpečení akce Jarní den zdraví - (2 osoby x 8 hodin x 250Kč/hod.), organizační zabezpečení akce Bezpečně nejen ve Lhotě - (1 osoba x 4 hodiny x 250Kč/hod.)</t>
  </si>
  <si>
    <t>Název položky: Jiné služby (specifikujte)</t>
  </si>
  <si>
    <t>v tom:</t>
  </si>
  <si>
    <t xml:space="preserve"> - ozvučení a moderování</t>
  </si>
  <si>
    <t>Ozvučení a moderování celodenní akce - Jarní den zdraví</t>
  </si>
  <si>
    <t xml:space="preserve"> - měření krevního tlaku a cholesterolu</t>
  </si>
  <si>
    <t>Zdravotničtí pracovníci - Jarní den zdraví (2 osoby x 8 hodin x 250Kč/hod.)</t>
  </si>
  <si>
    <t xml:space="preserve"> - …..........................</t>
  </si>
  <si>
    <t>Název kategorie: Materiál</t>
  </si>
  <si>
    <t>Název položky: Propagační předměty</t>
  </si>
  <si>
    <t xml:space="preserve">Reflexní prvky k akci Bezpečně nejen ve Lhotě (např. reflexní pásky 300 ks x 25 Kč/kus) </t>
  </si>
  <si>
    <t>Název položky: Věcné dary a ceny v soutěžích</t>
  </si>
  <si>
    <t>Drobné ceny dětem za sportovní soutěže - Jarní den zdraví (např. ovoce a zdravé sladkosti, omalovánky, pastelky), reflexní prvky - Bezpečně nejen ve Lhotě (např. blikačka 50 ks x 50 Kč/kus)</t>
  </si>
  <si>
    <t>Název položky: Informační a výchovné materiály</t>
  </si>
  <si>
    <t>Název položky: Jiný materiál (specifikujte)</t>
  </si>
  <si>
    <t xml:space="preserve"> - cvičební pomůcky</t>
  </si>
  <si>
    <t>Pomůcky  na cvičení k akci Jarní den zdraví (např. podložky, posilovací gumy a činky)</t>
  </si>
  <si>
    <t xml:space="preserve"> - suroviny na přípravu zdravých jídel</t>
  </si>
  <si>
    <t>Potraviny k workshopu Jarní den zdraví (např. ovoce, zelenina, obiloviny)</t>
  </si>
  <si>
    <t>Název kategorie: Drobný hmotný dlouhodobý majetek</t>
  </si>
  <si>
    <t>Název položky: Drobný hmotný dlouhodobý majetek</t>
  </si>
  <si>
    <t>Promítací plátno k akci Bezpečně nejen ve Lhotě</t>
  </si>
  <si>
    <t>Celkem  předpokládané uznatelné výdaje</t>
  </si>
  <si>
    <t>Celková výše požadované dotace z rozpočtu JMK</t>
  </si>
  <si>
    <t>Podíl dotace z uznatelných výdajů projektu (v %)</t>
  </si>
  <si>
    <t>V ................................................. dne ..........................................</t>
  </si>
  <si>
    <t xml:space="preserve">Název/obchodní firma a podpis příjemce, resp. osoby oprávněné jednat za příjemce (příp. též otisk razítka): </t>
  </si>
  <si>
    <t>........................................................................................................................................</t>
  </si>
  <si>
    <t xml:space="preserve"> *) Do sloupce "Poznámka - komentář´" uveďte u každé položky podrobnější specifikaci souhrnného výdaje.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</si>
</sst>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5" fillId="0" borderId="0" xfId="0" applyFont="1"/>
    <xf numFmtId="0" fontId="6" fillId="0" borderId="0" xfId="0" applyFont="1"/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0" fillId="0" borderId="4" xfId="0" applyNumberFormat="1" applyFill="1" applyBorder="1"/>
    <xf numFmtId="0" fontId="0" fillId="0" borderId="4" xfId="0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0" fillId="2" borderId="3" xfId="0" applyNumberFormat="1" applyFill="1" applyBorder="1"/>
    <xf numFmtId="3" fontId="9" fillId="2" borderId="3" xfId="0" applyNumberFormat="1" applyFont="1" applyFill="1" applyBorder="1"/>
    <xf numFmtId="3" fontId="9" fillId="2" borderId="8" xfId="0" applyNumberFormat="1" applyFont="1" applyFill="1" applyBorder="1"/>
    <xf numFmtId="0" fontId="7" fillId="0" borderId="0" xfId="0" applyFont="1" applyAlignment="1">
      <alignment vertical="center" wrapText="1"/>
    </xf>
    <xf numFmtId="3" fontId="0" fillId="2" borderId="3" xfId="0" applyNumberFormat="1" applyFill="1" applyBorder="1" applyAlignment="1">
      <alignment horizontal="right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3" fontId="8" fillId="2" borderId="9" xfId="0" applyNumberFormat="1" applyFont="1" applyFill="1" applyBorder="1"/>
    <xf numFmtId="3" fontId="0" fillId="2" borderId="9" xfId="0" applyNumberFormat="1" applyFont="1" applyFill="1" applyBorder="1"/>
    <xf numFmtId="3" fontId="9" fillId="2" borderId="9" xfId="0" applyNumberFormat="1" applyFont="1" applyFill="1" applyBorder="1"/>
    <xf numFmtId="3" fontId="10" fillId="2" borderId="9" xfId="0" applyNumberFormat="1" applyFont="1" applyFill="1" applyBorder="1"/>
    <xf numFmtId="3" fontId="1" fillId="4" borderId="2" xfId="0" applyNumberFormat="1" applyFont="1" applyFill="1" applyBorder="1" applyAlignment="1">
      <alignment horizontal="right"/>
    </xf>
    <xf numFmtId="3" fontId="1" fillId="4" borderId="10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4" fillId="3" borderId="14" xfId="0" applyFont="1" applyFill="1" applyBorder="1" applyAlignment="1">
      <alignment horizontal="center" vertical="center"/>
    </xf>
    <xf numFmtId="0" fontId="0" fillId="0" borderId="15" xfId="0" applyBorder="1" applyAlignment="1"/>
    <xf numFmtId="0" fontId="4" fillId="3" borderId="16" xfId="0" applyFont="1" applyFill="1" applyBorder="1" applyAlignment="1">
      <alignment horizontal="left" vertical="center"/>
    </xf>
    <xf numFmtId="0" fontId="0" fillId="0" borderId="17" xfId="0" applyBorder="1" applyAlignment="1"/>
    <xf numFmtId="0" fontId="4" fillId="3" borderId="18" xfId="0" applyFont="1" applyFill="1" applyBorder="1" applyAlignment="1">
      <alignment horizontal="left" vertical="center"/>
    </xf>
    <xf numFmtId="0" fontId="0" fillId="0" borderId="19" xfId="0" applyBorder="1" applyAlignment="1"/>
    <xf numFmtId="0" fontId="4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wrapText="1"/>
    </xf>
    <xf numFmtId="3" fontId="1" fillId="4" borderId="23" xfId="0" applyNumberFormat="1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wrapText="1"/>
    </xf>
    <xf numFmtId="3" fontId="8" fillId="2" borderId="26" xfId="0" applyNumberFormat="1" applyFont="1" applyFill="1" applyBorder="1" applyAlignment="1">
      <alignment horizontal="left" vertical="top" wrapText="1"/>
    </xf>
    <xf numFmtId="0" fontId="8" fillId="0" borderId="26" xfId="0" applyFont="1" applyBorder="1" applyAlignment="1">
      <alignment wrapText="1"/>
    </xf>
    <xf numFmtId="0" fontId="0" fillId="2" borderId="25" xfId="0" applyFont="1" applyFill="1" applyBorder="1" applyAlignment="1">
      <alignment horizontal="left" wrapText="1"/>
    </xf>
    <xf numFmtId="3" fontId="11" fillId="2" borderId="26" xfId="0" applyNumberFormat="1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wrapText="1"/>
    </xf>
    <xf numFmtId="3" fontId="12" fillId="2" borderId="26" xfId="0" applyNumberFormat="1" applyFont="1" applyFill="1" applyBorder="1" applyAlignment="1">
      <alignment horizontal="left" vertical="top" wrapText="1"/>
    </xf>
    <xf numFmtId="0" fontId="13" fillId="0" borderId="26" xfId="0" applyFont="1" applyBorder="1" applyAlignment="1">
      <alignment wrapText="1"/>
    </xf>
    <xf numFmtId="0" fontId="1" fillId="4" borderId="14" xfId="0" applyFont="1" applyFill="1" applyBorder="1" applyAlignment="1">
      <alignment horizontal="left" wrapText="1"/>
    </xf>
    <xf numFmtId="3" fontId="11" fillId="4" borderId="27" xfId="0" applyNumberFormat="1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left" wrapText="1"/>
    </xf>
    <xf numFmtId="0" fontId="8" fillId="0" borderId="21" xfId="0" applyFont="1" applyBorder="1" applyAlignment="1">
      <alignment wrapText="1"/>
    </xf>
    <xf numFmtId="0" fontId="8" fillId="2" borderId="28" xfId="0" applyFont="1" applyFill="1" applyBorder="1" applyAlignment="1">
      <alignment horizontal="left" wrapText="1"/>
    </xf>
    <xf numFmtId="3" fontId="8" fillId="2" borderId="29" xfId="0" applyNumberFormat="1" applyFont="1" applyFill="1" applyBorder="1" applyAlignment="1">
      <alignment horizontal="left" vertical="top" wrapText="1"/>
    </xf>
    <xf numFmtId="0" fontId="9" fillId="2" borderId="28" xfId="0" applyFont="1" applyFill="1" applyBorder="1" applyAlignment="1">
      <alignment horizontal="left" wrapText="1"/>
    </xf>
    <xf numFmtId="3" fontId="13" fillId="2" borderId="29" xfId="0" applyNumberFormat="1" applyFont="1" applyFill="1" applyBorder="1" applyAlignment="1">
      <alignment horizontal="left" vertical="top" wrapText="1"/>
    </xf>
    <xf numFmtId="0" fontId="13" fillId="0" borderId="21" xfId="0" applyFont="1" applyBorder="1" applyAlignment="1">
      <alignment wrapText="1"/>
    </xf>
    <xf numFmtId="0" fontId="9" fillId="2" borderId="30" xfId="0" applyFont="1" applyFill="1" applyBorder="1" applyAlignment="1">
      <alignment horizontal="left" wrapText="1"/>
    </xf>
    <xf numFmtId="3" fontId="13" fillId="2" borderId="31" xfId="0" applyNumberFormat="1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wrapText="1"/>
    </xf>
    <xf numFmtId="3" fontId="11" fillId="4" borderId="33" xfId="0" applyNumberFormat="1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wrapText="1"/>
    </xf>
    <xf numFmtId="3" fontId="11" fillId="3" borderId="33" xfId="0" applyNumberFormat="1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horizontal="left" vertical="top" wrapText="1"/>
    </xf>
    <xf numFmtId="0" fontId="0" fillId="0" borderId="20" xfId="0" applyBorder="1"/>
    <xf numFmtId="0" fontId="8" fillId="0" borderId="34" xfId="0" applyFont="1" applyBorder="1" applyAlignment="1">
      <alignment horizontal="left" vertical="top" wrapText="1"/>
    </xf>
    <xf numFmtId="0" fontId="1" fillId="3" borderId="35" xfId="0" applyFont="1" applyFill="1" applyBorder="1" applyAlignment="1">
      <alignment horizontal="left" wrapText="1"/>
    </xf>
    <xf numFmtId="3" fontId="1" fillId="3" borderId="36" xfId="0" applyNumberFormat="1" applyFont="1" applyFill="1" applyBorder="1"/>
    <xf numFmtId="3" fontId="11" fillId="3" borderId="37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8"/>
  <sheetViews>
    <sheetView tabSelected="1" view="pageLayout" topLeftCell="A13" zoomScale="115" zoomScaleNormal="110" zoomScalePageLayoutView="115" workbookViewId="0">
      <selection activeCell="A2" sqref="A2:C37"/>
    </sheetView>
  </sheetViews>
  <sheetFormatPr defaultRowHeight="15"/>
  <cols>
    <col min="1" max="1" width="73.85546875" customWidth="1"/>
    <col min="2" max="2" width="37.7109375" customWidth="1"/>
    <col min="3" max="3" width="72.5703125" customWidth="1"/>
  </cols>
  <sheetData>
    <row r="1" spans="1:3" ht="15.75" thickBot="1">
      <c r="C1" s="4"/>
    </row>
    <row r="2" spans="1:3">
      <c r="A2" s="30" t="s">
        <v>0</v>
      </c>
      <c r="B2" s="31"/>
      <c r="C2" s="32"/>
    </row>
    <row r="3" spans="1:3" ht="21" customHeight="1" thickBot="1">
      <c r="A3" s="33"/>
      <c r="B3" s="19"/>
      <c r="C3" s="34"/>
    </row>
    <row r="4" spans="1:3" ht="15.75">
      <c r="A4" s="35" t="s">
        <v>1</v>
      </c>
      <c r="B4" s="20" t="s">
        <v>2</v>
      </c>
      <c r="C4" s="36"/>
    </row>
    <row r="5" spans="1:3" ht="16.5" thickBot="1">
      <c r="A5" s="37" t="s">
        <v>3</v>
      </c>
      <c r="B5" s="21" t="s">
        <v>4</v>
      </c>
      <c r="C5" s="38"/>
    </row>
    <row r="6" spans="1:3" ht="16.5" thickBot="1">
      <c r="A6" s="39"/>
      <c r="B6" s="3"/>
      <c r="C6" s="40"/>
    </row>
    <row r="7" spans="1:3" ht="30" customHeight="1">
      <c r="A7" s="41" t="s">
        <v>5</v>
      </c>
      <c r="B7" s="5" t="s">
        <v>6</v>
      </c>
      <c r="C7" s="42" t="s">
        <v>7</v>
      </c>
    </row>
    <row r="8" spans="1:3">
      <c r="A8" s="43" t="s">
        <v>8</v>
      </c>
      <c r="B8" s="28" t="s">
        <v>9</v>
      </c>
      <c r="C8" s="44"/>
    </row>
    <row r="9" spans="1:3" ht="45">
      <c r="A9" s="45" t="s">
        <v>10</v>
      </c>
      <c r="B9" s="24">
        <f>2000+3000</f>
        <v>5000</v>
      </c>
      <c r="C9" s="46" t="s">
        <v>11</v>
      </c>
    </row>
    <row r="10" spans="1:3">
      <c r="A10" s="45" t="s">
        <v>12</v>
      </c>
      <c r="B10" s="24">
        <f>3*500</f>
        <v>1500</v>
      </c>
      <c r="C10" s="47" t="s">
        <v>13</v>
      </c>
    </row>
    <row r="11" spans="1:3" ht="30">
      <c r="A11" s="48" t="s">
        <v>14</v>
      </c>
      <c r="B11" s="25">
        <f>3000+500</f>
        <v>3500</v>
      </c>
      <c r="C11" s="47" t="s">
        <v>15</v>
      </c>
    </row>
    <row r="12" spans="1:3">
      <c r="A12" s="48" t="s">
        <v>16</v>
      </c>
      <c r="B12" s="25">
        <v>6000</v>
      </c>
      <c r="C12" s="47" t="s">
        <v>17</v>
      </c>
    </row>
    <row r="13" spans="1:3" ht="30">
      <c r="A13" s="48" t="s">
        <v>18</v>
      </c>
      <c r="B13" s="25">
        <v>2000</v>
      </c>
      <c r="C13" s="46" t="s">
        <v>19</v>
      </c>
    </row>
    <row r="14" spans="1:3" ht="60">
      <c r="A14" s="48" t="s">
        <v>20</v>
      </c>
      <c r="B14" s="25">
        <f>15000+2000+2000+1000</f>
        <v>20000</v>
      </c>
      <c r="C14" s="46" t="s">
        <v>21</v>
      </c>
    </row>
    <row r="15" spans="1:3">
      <c r="A15" s="48" t="s">
        <v>22</v>
      </c>
      <c r="B15" s="25"/>
      <c r="C15" s="49"/>
    </row>
    <row r="16" spans="1:3">
      <c r="A16" s="50" t="s">
        <v>23</v>
      </c>
      <c r="B16" s="26"/>
      <c r="C16" s="51"/>
    </row>
    <row r="17" spans="1:3">
      <c r="A17" s="50" t="s">
        <v>24</v>
      </c>
      <c r="B17" s="26">
        <v>1500</v>
      </c>
      <c r="C17" s="52" t="s">
        <v>25</v>
      </c>
    </row>
    <row r="18" spans="1:3">
      <c r="A18" s="50" t="s">
        <v>26</v>
      </c>
      <c r="B18" s="26">
        <f>(8*250)*2</f>
        <v>4000</v>
      </c>
      <c r="C18" s="52" t="s">
        <v>27</v>
      </c>
    </row>
    <row r="19" spans="1:3">
      <c r="A19" s="50" t="s">
        <v>28</v>
      </c>
      <c r="B19" s="26"/>
      <c r="C19" s="51"/>
    </row>
    <row r="20" spans="1:3">
      <c r="A20" s="50"/>
      <c r="B20" s="27"/>
      <c r="C20" s="51"/>
    </row>
    <row r="21" spans="1:3">
      <c r="A21" s="53" t="s">
        <v>29</v>
      </c>
      <c r="B21" s="29" t="s">
        <v>9</v>
      </c>
      <c r="C21" s="54"/>
    </row>
    <row r="22" spans="1:3" ht="30">
      <c r="A22" s="55" t="s">
        <v>30</v>
      </c>
      <c r="B22" s="12">
        <f>(300*25)</f>
        <v>7500</v>
      </c>
      <c r="C22" s="56" t="s">
        <v>31</v>
      </c>
    </row>
    <row r="23" spans="1:3" ht="45">
      <c r="A23" s="57" t="s">
        <v>32</v>
      </c>
      <c r="B23" s="12">
        <f>2000+250</f>
        <v>2250</v>
      </c>
      <c r="C23" s="58" t="s">
        <v>33</v>
      </c>
    </row>
    <row r="24" spans="1:3">
      <c r="A24" s="55" t="s">
        <v>34</v>
      </c>
      <c r="B24" s="12"/>
      <c r="C24" s="58"/>
    </row>
    <row r="25" spans="1:3">
      <c r="A25" s="55" t="s">
        <v>35</v>
      </c>
      <c r="B25" s="16"/>
      <c r="C25" s="58"/>
    </row>
    <row r="26" spans="1:3">
      <c r="A26" s="59" t="s">
        <v>23</v>
      </c>
      <c r="B26" s="13"/>
      <c r="C26" s="60"/>
    </row>
    <row r="27" spans="1:3" ht="30">
      <c r="A27" s="59" t="s">
        <v>36</v>
      </c>
      <c r="B27" s="13">
        <v>5000</v>
      </c>
      <c r="C27" s="61" t="s">
        <v>37</v>
      </c>
    </row>
    <row r="28" spans="1:3">
      <c r="A28" s="59" t="s">
        <v>38</v>
      </c>
      <c r="B28" s="13">
        <v>2000</v>
      </c>
      <c r="C28" s="60" t="s">
        <v>39</v>
      </c>
    </row>
    <row r="29" spans="1:3">
      <c r="A29" s="59" t="s">
        <v>28</v>
      </c>
      <c r="B29" s="13"/>
      <c r="C29" s="60"/>
    </row>
    <row r="30" spans="1:3" ht="15.75" thickBot="1">
      <c r="A30" s="62"/>
      <c r="B30" s="14"/>
      <c r="C30" s="63"/>
    </row>
    <row r="31" spans="1:3" ht="15.75" thickBot="1">
      <c r="A31" s="64" t="s">
        <v>40</v>
      </c>
      <c r="B31" s="6" t="s">
        <v>9</v>
      </c>
      <c r="C31" s="65"/>
    </row>
    <row r="32" spans="1:3">
      <c r="A32" s="55" t="s">
        <v>41</v>
      </c>
      <c r="B32" s="12">
        <v>4000</v>
      </c>
      <c r="C32" s="58" t="s">
        <v>42</v>
      </c>
    </row>
    <row r="33" spans="1:3" ht="15.75" thickBot="1">
      <c r="A33" s="66" t="s">
        <v>43</v>
      </c>
      <c r="B33" s="7">
        <f>B9+B10+B11+B12+B13+B14+B15+B16+B17+B18+B19+B20+B22+B23+B24+B25+B26+B27+B28+B29+B30</f>
        <v>60250</v>
      </c>
      <c r="C33" s="67"/>
    </row>
    <row r="34" spans="1:3" ht="15.75" thickBot="1">
      <c r="A34" s="68"/>
      <c r="B34" s="8"/>
      <c r="C34" s="69"/>
    </row>
    <row r="35" spans="1:3" ht="15.75" thickBot="1">
      <c r="A35" s="66" t="s">
        <v>44</v>
      </c>
      <c r="B35" s="7">
        <v>45000</v>
      </c>
      <c r="C35" s="67"/>
    </row>
    <row r="36" spans="1:3" ht="15.75" thickBot="1">
      <c r="A36" s="70"/>
      <c r="B36" s="9"/>
      <c r="C36" s="71"/>
    </row>
    <row r="37" spans="1:3" s="2" customFormat="1" ht="15.75" thickBot="1">
      <c r="A37" s="72" t="s">
        <v>45</v>
      </c>
      <c r="B37" s="73">
        <f>B35/(B33/100)</f>
        <v>74.68879668049793</v>
      </c>
      <c r="C37" s="74"/>
    </row>
    <row r="38" spans="1:3" s="2" customFormat="1" ht="12.75">
      <c r="A38" s="1"/>
      <c r="C38" s="17"/>
    </row>
    <row r="39" spans="1:3" s="1" customFormat="1" ht="12.75">
      <c r="A39" s="10"/>
      <c r="B39" s="18"/>
    </row>
    <row r="40" spans="1:3">
      <c r="A40" s="11" t="s">
        <v>46</v>
      </c>
      <c r="B40" s="18"/>
    </row>
    <row r="41" spans="1:3">
      <c r="A41" s="11" t="s">
        <v>47</v>
      </c>
      <c r="B41" s="15"/>
    </row>
    <row r="42" spans="1:3" ht="43.5" customHeight="1">
      <c r="A42" s="11" t="s">
        <v>48</v>
      </c>
      <c r="B42" s="15"/>
    </row>
    <row r="43" spans="1:3" ht="15.75" customHeight="1"/>
    <row r="44" spans="1:3" ht="35.25" customHeight="1">
      <c r="A44" s="22" t="s">
        <v>49</v>
      </c>
      <c r="B44" s="23"/>
      <c r="C44" s="23"/>
    </row>
    <row r="45" spans="1:3" ht="15.75" customHeight="1"/>
    <row r="46" spans="1:3" ht="15.75" customHeight="1"/>
    <row r="47" spans="1:3" ht="15.75" customHeight="1"/>
    <row r="48" spans="1:3" ht="34.5" customHeight="1"/>
  </sheetData>
  <mergeCells count="5">
    <mergeCell ref="B39:B40"/>
    <mergeCell ref="A2:C3"/>
    <mergeCell ref="B4:C4"/>
    <mergeCell ref="B5:C5"/>
    <mergeCell ref="A44:C4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7D788-D580-4936-BCFC-C5E3CB93E52D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6" ma:contentTypeDescription="Vytvoří nový dokument" ma:contentTypeScope="" ma:versionID="dd9659471ad916d23238cf813657c871">
  <xsd:schema xmlns:xsd="http://www.w3.org/2001/XMLSchema" xmlns:xs="http://www.w3.org/2001/XMLSchema" xmlns:p="http://schemas.microsoft.com/office/2006/metadata/properties" xmlns:ns2="d2399262-2c93-47e8-bb25-1cf69ecd43d2" targetNamespace="http://schemas.microsoft.com/office/2006/metadata/properties" ma:root="true" ma:fieldsID="2d557f6d71cee306740774d903196371" ns2:_="">
    <xsd:import namespace="d2399262-2c93-47e8-bb25-1cf69ecd43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7A9BD-00B9-4D83-B265-125870FCA69E}"/>
</file>

<file path=customXml/itemProps2.xml><?xml version="1.0" encoding="utf-8"?>
<ds:datastoreItem xmlns:ds="http://schemas.openxmlformats.org/officeDocument/2006/customXml" ds:itemID="{A22DCF64-E479-46CB-9093-B7CFD80E867A}"/>
</file>

<file path=customXml/itemProps3.xml><?xml version="1.0" encoding="utf-8"?>
<ds:datastoreItem xmlns:ds="http://schemas.openxmlformats.org/officeDocument/2006/customXml" ds:itemID="{0003F082-731B-4E3F-8334-196EDA880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Martinková Jana</dc:creator>
  <cp:keywords/>
  <dc:description/>
  <cp:lastModifiedBy>Trenzová Daniela</cp:lastModifiedBy>
  <cp:revision/>
  <dcterms:created xsi:type="dcterms:W3CDTF">2017-10-26T10:19:34Z</dcterms:created>
  <dcterms:modified xsi:type="dcterms:W3CDTF">2020-02-07T13:23:08Z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zizlavska.sarka@kr-jihomoravsky.cz</vt:lpwstr>
  </property>
  <property fmtid="{D5CDD505-2E9C-101B-9397-08002B2CF9AE}" pid="5" name="MSIP_Label_690ebb53-23a2-471a-9c6e-17bd0d11311e_SetDate">
    <vt:lpwstr>2019-10-22T06:22:18.3321271Z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0x010100B420F35683F3AE4BA0C69A07D288F0F9</vt:lpwstr>
  </property>
</Properties>
</file>